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970" activeTab="0"/>
  </bookViews>
  <sheets>
    <sheet name="RMPFORE" sheetId="1" r:id="rId1"/>
  </sheets>
  <definedNames>
    <definedName name="_xlnm.Print_Area" localSheetId="0">'RMPFORE'!$A$1:$X$48</definedName>
  </definedNames>
  <calcPr fullCalcOnLoad="1"/>
</workbook>
</file>

<file path=xl/sharedStrings.xml><?xml version="1.0" encoding="utf-8"?>
<sst xmlns="http://schemas.openxmlformats.org/spreadsheetml/2006/main" count="65" uniqueCount="42">
  <si>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</si>
  <si>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</si>
  <si>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</si>
  <si>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</si>
  <si>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</si>
  <si>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</si>
  <si>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</si>
  <si>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</si>
  <si>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</si>
  <si>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</si>
  <si>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</si>
  <si>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</si>
  <si>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</si>
  <si>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</si>
  <si>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</si>
  <si>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</si>
  <si>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</si>
  <si>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</si>
  <si>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</si>
  <si>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</si>
  <si>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</si>
  <si>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</si>
  <si>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</si>
  <si>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</si>
  <si>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</si>
  <si>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</si>
  <si>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</si>
  <si>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</si>
  <si>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</si>
  <si>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</si>
  <si>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</si>
  <si>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</si>
  <si>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</si>
  <si>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</si>
  <si>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</si>
  <si>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</si>
  <si>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</si>
  <si>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U.S. trade, million lb, carcass wt. equivalent</t>
  </si>
  <si>
    <t xml:space="preserve">   Broilers, national composite, cents/lb</t>
  </si>
  <si>
    <t xml:space="preserve">   Turkeys, national, cents/lb</t>
  </si>
  <si>
    <t xml:space="preserve">   Choice slaughter lambs, St Joseph, $/cwt</t>
  </si>
  <si>
    <t>Updated 7/15/2019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</si>
</sst>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>
        <color indexed="63"/>
      </right>
      <top>
        <color indexed="63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>
        <color indexed="63"/>
      </top>
      <bottom>
        <color indexed="63"/>
      </bottom>
    </border>
    <border>
      <left/>
      <right style="thin">
        <color indexed="8"/>
      </right>
      <top>
        <color indexed="63"/>
      </top>
      <bottom style="medium">
        <color indexed="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 quotePrefix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2" xfId="0" applyFont="1" applyFill="1" applyBorder="1" applyAlignment="1" quotePrefix="1">
      <alignment horizontal="lef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3" xfId="0" applyFont="1" applyFill="1" applyBorder="1" applyAlignment="1" quotePrefix="1">
      <alignment horizontal="center"/>
    </xf>
    <xf numFmtId="3" fontId="3" fillId="0" borderId="12" xfId="0" applyNumberFormat="1" applyFont="1" applyFill="1" applyBorder="1" applyAlignment="1">
      <alignment/>
    </xf>
    <xf numFmtId="167" fontId="3" fillId="0" borderId="0" xfId="0" applyNumberFormat="1" applyFont="1" applyFill="1" applyAlignment="1">
      <alignment horizontal="right"/>
    </xf>
    <xf numFmtId="0" fontId="3" fillId="0" borderId="13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0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3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5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167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7" fontId="3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center"/>
    </xf>
    <xf numFmtId="167" fontId="3" fillId="0" borderId="0" xfId="0" applyNumberFormat="1" applyFont="1" applyBorder="1" applyAlignment="1">
      <alignment horizontal="center"/>
    </xf>
    <xf numFmtId="167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3" fontId="2" fillId="0" borderId="0" xfId="0" applyNumberFormat="1" applyFont="1" applyFill="1" applyBorder="1" applyAlignment="1" quotePrefix="1">
      <alignment horizontal="right"/>
    </xf>
    <xf numFmtId="3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/>
    </xf>
    <xf numFmtId="167" fontId="2" fillId="0" borderId="0" xfId="0" applyNumberFormat="1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right"/>
    </xf>
    <xf numFmtId="0" fontId="2" fillId="0" borderId="16" xfId="0" applyFont="1" applyFill="1" applyBorder="1" applyAlignment="1" quotePrefix="1">
      <alignment horizontal="right"/>
    </xf>
    <xf numFmtId="0" fontId="3" fillId="0" borderId="17" xfId="0" applyFont="1" applyFill="1" applyBorder="1" applyAlignment="1" quotePrefix="1">
      <alignment horizontal="center"/>
    </xf>
    <xf numFmtId="0" fontId="0" fillId="0" borderId="18" xfId="0" applyFill="1" applyBorder="1" applyAlignment="1">
      <alignment/>
    </xf>
    <xf numFmtId="3" fontId="2" fillId="0" borderId="19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PageLayoutView="0" workbookViewId="0" topLeftCell="A1">
      <pane xSplit="1" ySplit="3" topLeftCell="L23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"/>
      <selection pane="topLeft" activeCell="A1" sqref="A1"/>
      <selection pane="topRight" activeCell="B1" sqref="B1"/>
      <selection pane="bottomLeft" activeCell="A4" sqref="A4"/>
      <selection pane="bottomRight" activeCell="A43" sqref="A43"/>
      <selection pane="topLeft" activeCell="A1" sqref="A1"/>
      <selection pane="topRight" activeCell="B1" sqref="B1"/>
      <selection pane="bottomLeft" activeCell="A4" sqref="A4"/>
      <selection pane="bottomRight" activeCell="U43" sqref="U43"/>
    </sheetView>
  </sheetViews>
  <sheetFormatPr defaultColWidth="5.7109375" defaultRowHeight="12.75"/>
  <cols>
    <col min="1" max="1" width="51.140625" style="1" customWidth="1"/>
    <col min="2" max="2" width="9.8515625" style="39" customWidth="1"/>
    <col min="3" max="3" width="9.8515625" style="1" customWidth="1"/>
    <col min="4" max="4" width="9.8515625" style="39" customWidth="1"/>
    <col min="5" max="5" width="9.8515625" style="41" customWidth="1"/>
    <col min="6" max="6" width="9.421875" style="33" customWidth="1"/>
    <col min="7" max="10" width="9.8515625" style="1" customWidth="1"/>
    <col min="11" max="11" width="9.28125" style="37" customWidth="1"/>
    <col min="12" max="13" width="9.00390625" style="1" customWidth="1"/>
    <col min="14" max="15" width="8.8515625" style="1" customWidth="1"/>
    <col min="16" max="16" width="9.8515625" style="1" customWidth="1"/>
    <col min="17" max="22" width="8.421875" style="1" customWidth="1"/>
    <col min="23" max="23" width="8.421875" style="3" customWidth="1"/>
    <col min="24" max="24" width="9.421875" style="1" customWidth="1"/>
    <col min="25" max="16384" width="5.7109375" style="1" customWidth="1"/>
  </cols>
  <sheetData>
    <row r="1" spans="1:23" ht="19.5" thickBot="1">
      <c r="A1" s="23" t="s">
        <v>31</v>
      </c>
      <c r="K1" s="36"/>
      <c r="Q1" s="33"/>
      <c r="R1" s="33"/>
      <c r="S1" s="33"/>
      <c r="T1" s="33"/>
      <c r="U1" s="33"/>
      <c r="V1" s="33"/>
      <c r="W1" s="7"/>
    </row>
    <row r="2" spans="1:24" ht="15">
      <c r="A2" s="4"/>
      <c r="B2" s="30">
        <v>2016</v>
      </c>
      <c r="C2" s="30"/>
      <c r="D2" s="40"/>
      <c r="E2" s="30"/>
      <c r="F2" s="5"/>
      <c r="G2" s="30">
        <v>2017</v>
      </c>
      <c r="H2" s="30"/>
      <c r="I2" s="30"/>
      <c r="J2" s="30"/>
      <c r="K2" s="5"/>
      <c r="L2" s="30">
        <v>2018</v>
      </c>
      <c r="M2" s="30"/>
      <c r="N2" s="30"/>
      <c r="O2" s="30"/>
      <c r="P2" s="30"/>
      <c r="Q2" s="30">
        <v>2019</v>
      </c>
      <c r="R2" s="30"/>
      <c r="S2" s="30"/>
      <c r="T2" s="30"/>
      <c r="U2" s="30"/>
      <c r="V2" s="30">
        <v>2020</v>
      </c>
      <c r="W2" s="30"/>
      <c r="X2" s="47"/>
    </row>
    <row r="3" spans="1:25" ht="15">
      <c r="A3" s="3"/>
      <c r="B3" s="38" t="s">
        <v>23</v>
      </c>
      <c r="C3" s="24" t="s">
        <v>24</v>
      </c>
      <c r="D3" s="24" t="s">
        <v>14</v>
      </c>
      <c r="E3" s="27" t="s">
        <v>15</v>
      </c>
      <c r="F3" s="6" t="s">
        <v>13</v>
      </c>
      <c r="G3" s="24" t="s">
        <v>23</v>
      </c>
      <c r="H3" s="24" t="s">
        <v>24</v>
      </c>
      <c r="I3" s="24" t="s">
        <v>14</v>
      </c>
      <c r="J3" s="27" t="s">
        <v>15</v>
      </c>
      <c r="K3" s="6" t="s">
        <v>13</v>
      </c>
      <c r="L3" s="24" t="s">
        <v>23</v>
      </c>
      <c r="M3" s="24" t="s">
        <v>24</v>
      </c>
      <c r="N3" s="24" t="s">
        <v>14</v>
      </c>
      <c r="O3" s="27" t="s">
        <v>15</v>
      </c>
      <c r="P3" s="6" t="s">
        <v>13</v>
      </c>
      <c r="Q3" s="24" t="s">
        <v>23</v>
      </c>
      <c r="R3" s="24" t="s">
        <v>24</v>
      </c>
      <c r="S3" s="24" t="s">
        <v>14</v>
      </c>
      <c r="T3" s="27" t="s">
        <v>15</v>
      </c>
      <c r="U3" s="6" t="s">
        <v>13</v>
      </c>
      <c r="V3" s="24" t="s">
        <v>23</v>
      </c>
      <c r="W3" s="24" t="s">
        <v>24</v>
      </c>
      <c r="X3" s="78" t="s">
        <v>13</v>
      </c>
      <c r="Y3" s="27"/>
    </row>
    <row r="4" spans="1:25" ht="15">
      <c r="A4" s="3"/>
      <c r="E4" s="39"/>
      <c r="F4" s="34"/>
      <c r="K4" s="43"/>
      <c r="L4" s="33"/>
      <c r="M4" s="33"/>
      <c r="N4" s="33"/>
      <c r="O4" s="33"/>
      <c r="P4" s="33"/>
      <c r="Q4" s="33"/>
      <c r="R4" s="33"/>
      <c r="S4" s="33"/>
      <c r="T4" s="33"/>
      <c r="U4" s="71"/>
      <c r="V4" s="33"/>
      <c r="W4" s="7"/>
      <c r="X4" s="79"/>
      <c r="Y4" s="33"/>
    </row>
    <row r="5" spans="1:25" ht="15">
      <c r="A5" s="8" t="s">
        <v>16</v>
      </c>
      <c r="E5" s="39"/>
      <c r="K5" s="43"/>
      <c r="L5" s="33"/>
      <c r="M5" s="33"/>
      <c r="N5" s="33"/>
      <c r="O5" s="33"/>
      <c r="P5" s="33"/>
      <c r="Q5" s="33"/>
      <c r="R5" s="33"/>
      <c r="S5" s="33"/>
      <c r="T5" s="33"/>
      <c r="U5" s="71"/>
      <c r="V5" s="33"/>
      <c r="W5" s="7"/>
      <c r="X5" s="79"/>
      <c r="Y5" s="33"/>
    </row>
    <row r="6" spans="1:25" ht="15">
      <c r="A6" s="3" t="s">
        <v>0</v>
      </c>
      <c r="B6" s="15">
        <v>5938</v>
      </c>
      <c r="C6" s="15">
        <v>6187</v>
      </c>
      <c r="D6" s="15">
        <v>6472</v>
      </c>
      <c r="E6" s="15">
        <v>6625</v>
      </c>
      <c r="F6" s="15">
        <v>25221</v>
      </c>
      <c r="G6" s="15">
        <v>6303</v>
      </c>
      <c r="H6" s="15">
        <v>6407</v>
      </c>
      <c r="I6" s="15">
        <v>6736</v>
      </c>
      <c r="J6" s="15">
        <v>6742</v>
      </c>
      <c r="K6" s="55">
        <v>26187</v>
      </c>
      <c r="L6" s="15">
        <v>6466</v>
      </c>
      <c r="M6" s="15">
        <v>6726</v>
      </c>
      <c r="N6" s="15">
        <v>6819</v>
      </c>
      <c r="O6" s="15">
        <v>6862</v>
      </c>
      <c r="P6" s="15">
        <v>26872</v>
      </c>
      <c r="Q6" s="15">
        <v>6414</v>
      </c>
      <c r="R6" s="28">
        <v>6810</v>
      </c>
      <c r="S6" s="28">
        <v>6980</v>
      </c>
      <c r="T6" s="28">
        <v>6925</v>
      </c>
      <c r="U6" s="72">
        <f>SUM(Q6:T6)</f>
        <v>27129</v>
      </c>
      <c r="V6" s="28">
        <v>6445</v>
      </c>
      <c r="W6" s="87">
        <v>6930</v>
      </c>
      <c r="X6" s="83">
        <v>27420</v>
      </c>
      <c r="Y6" s="28"/>
    </row>
    <row r="7" spans="1:25" ht="15">
      <c r="A7" s="3" t="s">
        <v>1</v>
      </c>
      <c r="B7" s="15">
        <v>6230</v>
      </c>
      <c r="C7" s="15">
        <v>5963</v>
      </c>
      <c r="D7" s="15">
        <v>6100</v>
      </c>
      <c r="E7" s="15">
        <v>6648</v>
      </c>
      <c r="F7" s="2">
        <f>SUM(B7:E7)</f>
        <v>24941</v>
      </c>
      <c r="G7" s="15">
        <v>6410</v>
      </c>
      <c r="H7" s="15">
        <v>6137</v>
      </c>
      <c r="I7" s="15">
        <v>6240</v>
      </c>
      <c r="J7" s="15">
        <v>6796</v>
      </c>
      <c r="K7" s="55">
        <v>25584</v>
      </c>
      <c r="L7" s="15">
        <v>6645</v>
      </c>
      <c r="M7" s="15">
        <v>6325</v>
      </c>
      <c r="N7" s="15">
        <v>6315</v>
      </c>
      <c r="O7" s="15">
        <v>7031</v>
      </c>
      <c r="P7" s="20">
        <v>26315</v>
      </c>
      <c r="Q7" s="15">
        <v>6838</v>
      </c>
      <c r="R7" s="28">
        <v>6605</v>
      </c>
      <c r="S7" s="28">
        <v>6785</v>
      </c>
      <c r="T7" s="28">
        <v>7420</v>
      </c>
      <c r="U7" s="72">
        <f>SUM(Q7:T7)</f>
        <v>27648</v>
      </c>
      <c r="V7" s="28">
        <v>7115</v>
      </c>
      <c r="W7" s="87">
        <v>6785</v>
      </c>
      <c r="X7" s="83">
        <v>28410</v>
      </c>
      <c r="Y7" s="28"/>
    </row>
    <row r="8" spans="1:25" ht="15">
      <c r="A8" s="10" t="s">
        <v>17</v>
      </c>
      <c r="B8" s="2">
        <v>38</v>
      </c>
      <c r="C8" s="2">
        <v>39</v>
      </c>
      <c r="D8" s="2">
        <v>36</v>
      </c>
      <c r="E8" s="2">
        <v>37</v>
      </c>
      <c r="F8" s="20">
        <f>SUM(B8:E8)</f>
        <v>150</v>
      </c>
      <c r="G8" s="2">
        <v>37</v>
      </c>
      <c r="H8" s="2">
        <v>36</v>
      </c>
      <c r="I8" s="2">
        <v>35</v>
      </c>
      <c r="J8" s="2">
        <v>37</v>
      </c>
      <c r="K8" s="55">
        <f>SUM(G8:J8)</f>
        <v>145</v>
      </c>
      <c r="L8" s="20">
        <v>39</v>
      </c>
      <c r="M8" s="20">
        <v>39</v>
      </c>
      <c r="N8" s="20">
        <v>37</v>
      </c>
      <c r="O8" s="20">
        <v>39</v>
      </c>
      <c r="P8" s="20">
        <v>153</v>
      </c>
      <c r="Q8" s="20">
        <v>37</v>
      </c>
      <c r="R8" s="49">
        <v>40</v>
      </c>
      <c r="S8" s="49">
        <v>36</v>
      </c>
      <c r="T8" s="49">
        <v>37</v>
      </c>
      <c r="U8" s="72">
        <f>SUM(Q8:T8)</f>
        <v>150</v>
      </c>
      <c r="V8" s="28">
        <v>38</v>
      </c>
      <c r="W8" s="87">
        <v>37</v>
      </c>
      <c r="X8" s="83">
        <v>148</v>
      </c>
      <c r="Y8" s="49"/>
    </row>
    <row r="9" spans="1:25" ht="15">
      <c r="A9" s="3" t="s">
        <v>2</v>
      </c>
      <c r="B9" s="2">
        <v>10039</v>
      </c>
      <c r="C9" s="2">
        <v>10253</v>
      </c>
      <c r="D9" s="2">
        <v>10338</v>
      </c>
      <c r="E9" s="2">
        <v>10065</v>
      </c>
      <c r="F9" s="20">
        <v>40696</v>
      </c>
      <c r="G9" s="2">
        <v>10233</v>
      </c>
      <c r="H9" s="2">
        <v>10407</v>
      </c>
      <c r="I9" s="2">
        <v>10551</v>
      </c>
      <c r="J9" s="2">
        <v>10472</v>
      </c>
      <c r="K9" s="55">
        <v>41662</v>
      </c>
      <c r="L9" s="20">
        <v>10385</v>
      </c>
      <c r="M9" s="20">
        <v>10687</v>
      </c>
      <c r="N9" s="20">
        <v>10940</v>
      </c>
      <c r="O9" s="20">
        <v>10588</v>
      </c>
      <c r="P9" s="20">
        <v>42601</v>
      </c>
      <c r="Q9" s="20">
        <v>10384</v>
      </c>
      <c r="R9" s="49">
        <v>10875</v>
      </c>
      <c r="S9" s="49">
        <v>11100</v>
      </c>
      <c r="T9" s="49">
        <v>10750</v>
      </c>
      <c r="U9" s="72">
        <f>SUM(Q9:T9)</f>
        <v>43109</v>
      </c>
      <c r="V9" s="49">
        <v>10475</v>
      </c>
      <c r="W9" s="87">
        <v>10875</v>
      </c>
      <c r="X9" s="83">
        <v>43350</v>
      </c>
      <c r="Y9" s="49"/>
    </row>
    <row r="10" spans="1:25" ht="15">
      <c r="A10" s="3" t="s">
        <v>3</v>
      </c>
      <c r="B10" s="2">
        <v>1435</v>
      </c>
      <c r="C10" s="2">
        <v>1520</v>
      </c>
      <c r="D10" s="2">
        <v>1515</v>
      </c>
      <c r="E10" s="2">
        <v>1511</v>
      </c>
      <c r="F10" s="20">
        <f>SUM(B10:E10)</f>
        <v>5981</v>
      </c>
      <c r="G10" s="2">
        <v>1488</v>
      </c>
      <c r="H10" s="2">
        <v>1482</v>
      </c>
      <c r="I10" s="2">
        <v>1479</v>
      </c>
      <c r="J10" s="2">
        <v>1533</v>
      </c>
      <c r="K10" s="55">
        <v>5981</v>
      </c>
      <c r="L10" s="20">
        <v>1452</v>
      </c>
      <c r="M10" s="20">
        <v>1477</v>
      </c>
      <c r="N10" s="20">
        <v>1431</v>
      </c>
      <c r="O10" s="20">
        <v>1518</v>
      </c>
      <c r="P10" s="20">
        <f>SUM(L10:O10)</f>
        <v>5878</v>
      </c>
      <c r="Q10" s="15">
        <v>1446</v>
      </c>
      <c r="R10" s="28">
        <v>1440</v>
      </c>
      <c r="S10" s="28">
        <v>1460</v>
      </c>
      <c r="T10" s="28">
        <v>1520</v>
      </c>
      <c r="U10" s="72">
        <f>SUM(Q10:T10)</f>
        <v>5866</v>
      </c>
      <c r="V10" s="28">
        <v>1450</v>
      </c>
      <c r="W10" s="87">
        <v>1460</v>
      </c>
      <c r="X10" s="83">
        <v>5900</v>
      </c>
      <c r="Y10" s="28"/>
    </row>
    <row r="11" spans="1:25" ht="15">
      <c r="A11" s="3"/>
      <c r="B11" s="2"/>
      <c r="C11" s="9"/>
      <c r="D11" s="2"/>
      <c r="E11" s="2"/>
      <c r="F11" s="20"/>
      <c r="G11" s="2"/>
      <c r="H11" s="2"/>
      <c r="I11" s="9"/>
      <c r="J11" s="9"/>
      <c r="K11" s="44"/>
      <c r="L11" s="20"/>
      <c r="M11" s="20"/>
      <c r="N11" s="49"/>
      <c r="O11" s="49"/>
      <c r="P11" s="49"/>
      <c r="Q11" s="81"/>
      <c r="R11" s="61"/>
      <c r="S11" s="61"/>
      <c r="T11" s="61"/>
      <c r="U11" s="73"/>
      <c r="V11" s="33"/>
      <c r="W11" s="69"/>
      <c r="X11" s="83"/>
      <c r="Y11" s="61"/>
    </row>
    <row r="12" spans="1:25" ht="15">
      <c r="A12" s="10" t="s">
        <v>26</v>
      </c>
      <c r="B12" s="2">
        <v>23834</v>
      </c>
      <c r="C12" s="2">
        <v>24119</v>
      </c>
      <c r="D12" s="2">
        <v>24623</v>
      </c>
      <c r="E12" s="2">
        <v>25038</v>
      </c>
      <c r="F12" s="20">
        <v>97614</v>
      </c>
      <c r="G12" s="2">
        <v>24617</v>
      </c>
      <c r="H12" s="2">
        <v>24621</v>
      </c>
      <c r="I12" s="2">
        <v>25197</v>
      </c>
      <c r="J12" s="2">
        <v>25734</v>
      </c>
      <c r="K12" s="55">
        <v>100169</v>
      </c>
      <c r="L12" s="20">
        <v>25130</v>
      </c>
      <c r="M12" s="20">
        <v>25410</v>
      </c>
      <c r="N12" s="20">
        <v>25704</v>
      </c>
      <c r="O12" s="20">
        <v>26191</v>
      </c>
      <c r="P12" s="20">
        <v>102435</v>
      </c>
      <c r="Q12" s="15">
        <v>25264</v>
      </c>
      <c r="R12" s="28">
        <v>25926</v>
      </c>
      <c r="S12" s="28">
        <v>26521</v>
      </c>
      <c r="T12" s="28">
        <v>26806</v>
      </c>
      <c r="U12" s="72">
        <f>SUM(Q12:T12)</f>
        <v>104517</v>
      </c>
      <c r="V12" s="28">
        <v>25668</v>
      </c>
      <c r="W12" s="87">
        <v>26248</v>
      </c>
      <c r="X12" s="83">
        <v>105854</v>
      </c>
      <c r="Y12" s="28"/>
    </row>
    <row r="13" spans="1:25" ht="15">
      <c r="A13" s="10" t="s">
        <v>19</v>
      </c>
      <c r="B13" s="2">
        <v>1793</v>
      </c>
      <c r="C13" s="2">
        <v>1827</v>
      </c>
      <c r="D13" s="2">
        <v>1876</v>
      </c>
      <c r="E13" s="2">
        <v>1941</v>
      </c>
      <c r="F13" s="20">
        <f>SUM(B13:E13)</f>
        <v>7437</v>
      </c>
      <c r="G13" s="2">
        <v>1915</v>
      </c>
      <c r="H13" s="2">
        <v>1920</v>
      </c>
      <c r="I13" s="2">
        <v>1938</v>
      </c>
      <c r="J13" s="2">
        <v>1982</v>
      </c>
      <c r="K13" s="55">
        <v>7755</v>
      </c>
      <c r="L13" s="20">
        <v>1940</v>
      </c>
      <c r="M13" s="20">
        <v>1970</v>
      </c>
      <c r="N13" s="20">
        <v>2003</v>
      </c>
      <c r="O13" s="20">
        <v>2039</v>
      </c>
      <c r="P13" s="20">
        <f>SUM(L13:O13)</f>
        <v>7952</v>
      </c>
      <c r="Q13" s="20">
        <v>2018</v>
      </c>
      <c r="R13" s="49">
        <v>2050</v>
      </c>
      <c r="S13" s="49">
        <v>2035</v>
      </c>
      <c r="T13" s="49">
        <v>2080</v>
      </c>
      <c r="U13" s="72">
        <f>SUM(Q13:T13)</f>
        <v>8183</v>
      </c>
      <c r="V13" s="49">
        <v>2020</v>
      </c>
      <c r="W13" s="87">
        <v>2045</v>
      </c>
      <c r="X13" s="83">
        <v>8230</v>
      </c>
      <c r="Y13" s="49"/>
    </row>
    <row r="14" spans="1:25" ht="15">
      <c r="A14" s="3"/>
      <c r="B14" s="2"/>
      <c r="C14" s="9"/>
      <c r="D14" s="2"/>
      <c r="E14" s="2"/>
      <c r="F14" s="20"/>
      <c r="G14" s="2"/>
      <c r="H14" s="2"/>
      <c r="I14" s="9"/>
      <c r="J14" s="9"/>
      <c r="K14" s="43"/>
      <c r="L14" s="59"/>
      <c r="M14" s="59"/>
      <c r="N14" s="33"/>
      <c r="O14" s="33"/>
      <c r="P14" s="33"/>
      <c r="Q14" s="7"/>
      <c r="R14" s="48"/>
      <c r="S14" s="48"/>
      <c r="T14" s="48"/>
      <c r="U14" s="74"/>
      <c r="V14" s="33"/>
      <c r="W14" s="69"/>
      <c r="X14" s="79"/>
      <c r="Y14" s="48"/>
    </row>
    <row r="15" spans="1:25" ht="15">
      <c r="A15" s="8" t="s">
        <v>32</v>
      </c>
      <c r="B15" s="2"/>
      <c r="C15" s="9"/>
      <c r="D15" s="2"/>
      <c r="E15" s="2"/>
      <c r="F15" s="20"/>
      <c r="G15" s="2"/>
      <c r="H15" s="2"/>
      <c r="I15" s="9"/>
      <c r="J15" s="9"/>
      <c r="K15" s="43"/>
      <c r="L15" s="59"/>
      <c r="M15" s="59"/>
      <c r="N15" s="33"/>
      <c r="O15" s="33"/>
      <c r="P15" s="33"/>
      <c r="Q15" s="7"/>
      <c r="R15" s="48"/>
      <c r="S15" s="48"/>
      <c r="T15" s="48"/>
      <c r="U15" s="74"/>
      <c r="V15" s="33"/>
      <c r="W15" s="69"/>
      <c r="X15" s="79"/>
      <c r="Y15" s="48"/>
    </row>
    <row r="16" spans="1:25" ht="15">
      <c r="A16" s="3" t="s">
        <v>0</v>
      </c>
      <c r="B16" s="11">
        <v>13.6</v>
      </c>
      <c r="C16" s="11">
        <v>13.9</v>
      </c>
      <c r="D16" s="11">
        <v>14.1</v>
      </c>
      <c r="E16" s="11">
        <v>14</v>
      </c>
      <c r="F16" s="42">
        <v>55.6</v>
      </c>
      <c r="G16" s="11">
        <v>14</v>
      </c>
      <c r="H16" s="11">
        <v>14.2</v>
      </c>
      <c r="I16" s="11">
        <v>14.4</v>
      </c>
      <c r="J16" s="11">
        <v>14.3</v>
      </c>
      <c r="K16" s="56">
        <v>57</v>
      </c>
      <c r="L16" s="42">
        <v>14</v>
      </c>
      <c r="M16" s="42">
        <v>14.5</v>
      </c>
      <c r="N16" s="42">
        <v>14.4</v>
      </c>
      <c r="O16" s="42">
        <v>14.4</v>
      </c>
      <c r="P16" s="60">
        <v>57.2</v>
      </c>
      <c r="Q16" s="60">
        <v>13.9</v>
      </c>
      <c r="R16" s="50">
        <v>14.7</v>
      </c>
      <c r="S16" s="50">
        <v>14.5</v>
      </c>
      <c r="T16" s="50">
        <v>14.4</v>
      </c>
      <c r="U16" s="75">
        <v>57.6</v>
      </c>
      <c r="V16" s="50">
        <v>13.8</v>
      </c>
      <c r="W16" s="50">
        <v>14.6</v>
      </c>
      <c r="X16" s="82">
        <v>57.5</v>
      </c>
      <c r="Y16" s="50"/>
    </row>
    <row r="17" spans="1:25" ht="15">
      <c r="A17" s="3" t="s">
        <v>1</v>
      </c>
      <c r="B17" s="11">
        <v>12.6</v>
      </c>
      <c r="C17" s="11">
        <v>11.9</v>
      </c>
      <c r="D17" s="11">
        <v>12.1</v>
      </c>
      <c r="E17" s="11">
        <v>13.5</v>
      </c>
      <c r="F17" s="42">
        <v>50.1</v>
      </c>
      <c r="G17" s="11">
        <v>12.4</v>
      </c>
      <c r="H17" s="11">
        <v>11.8</v>
      </c>
      <c r="I17" s="11">
        <v>12.4</v>
      </c>
      <c r="J17" s="11">
        <v>13.5</v>
      </c>
      <c r="K17" s="56">
        <v>50.2</v>
      </c>
      <c r="L17" s="7">
        <v>12.6</v>
      </c>
      <c r="M17" s="7">
        <v>12.2</v>
      </c>
      <c r="N17" s="60">
        <v>12.4</v>
      </c>
      <c r="O17" s="60">
        <v>13.8</v>
      </c>
      <c r="P17" s="60">
        <v>50.9</v>
      </c>
      <c r="Q17" s="60">
        <v>13.1</v>
      </c>
      <c r="R17" s="48">
        <v>12.6</v>
      </c>
      <c r="S17" s="48">
        <v>12.8</v>
      </c>
      <c r="T17" s="48">
        <v>13.8</v>
      </c>
      <c r="U17" s="74">
        <v>52.3</v>
      </c>
      <c r="V17" s="50">
        <v>13</v>
      </c>
      <c r="W17" s="50">
        <v>12.6</v>
      </c>
      <c r="X17" s="82">
        <v>52.5</v>
      </c>
      <c r="Y17" s="48"/>
    </row>
    <row r="18" spans="1:25" ht="15">
      <c r="A18" s="10" t="s">
        <v>17</v>
      </c>
      <c r="B18" s="11">
        <v>0.3</v>
      </c>
      <c r="C18" s="11">
        <v>0.3</v>
      </c>
      <c r="D18" s="11">
        <v>0.2</v>
      </c>
      <c r="E18" s="11">
        <v>0.3</v>
      </c>
      <c r="F18" s="42">
        <v>1</v>
      </c>
      <c r="G18" s="11">
        <v>0.3</v>
      </c>
      <c r="H18" s="11">
        <v>0.3</v>
      </c>
      <c r="I18" s="11">
        <v>0.2</v>
      </c>
      <c r="J18" s="11">
        <v>0.3</v>
      </c>
      <c r="K18" s="56">
        <v>1.1</v>
      </c>
      <c r="L18" s="7">
        <v>0.3</v>
      </c>
      <c r="M18" s="7">
        <v>0.3</v>
      </c>
      <c r="N18" s="7">
        <v>0.3</v>
      </c>
      <c r="O18" s="7">
        <v>0.3</v>
      </c>
      <c r="P18" s="60">
        <v>1.1</v>
      </c>
      <c r="Q18" s="7">
        <v>0.3</v>
      </c>
      <c r="R18" s="48">
        <v>0.3</v>
      </c>
      <c r="S18" s="48">
        <v>0.3</v>
      </c>
      <c r="T18" s="48">
        <v>0.3</v>
      </c>
      <c r="U18" s="74">
        <v>1.1</v>
      </c>
      <c r="V18" s="48">
        <v>0.3</v>
      </c>
      <c r="W18" s="48">
        <v>0.3</v>
      </c>
      <c r="X18" s="82">
        <v>1.1</v>
      </c>
      <c r="Y18" s="48"/>
    </row>
    <row r="19" spans="1:25" ht="15">
      <c r="A19" s="3" t="s">
        <v>2</v>
      </c>
      <c r="B19" s="11">
        <v>22.5</v>
      </c>
      <c r="C19" s="11">
        <v>22.7</v>
      </c>
      <c r="D19" s="11">
        <v>22.7</v>
      </c>
      <c r="E19" s="11">
        <v>21.8</v>
      </c>
      <c r="F19" s="42">
        <v>89.8</v>
      </c>
      <c r="G19" s="11">
        <v>22.4</v>
      </c>
      <c r="H19" s="11">
        <v>22.9</v>
      </c>
      <c r="I19" s="11">
        <v>23.2</v>
      </c>
      <c r="J19" s="11">
        <v>22.5</v>
      </c>
      <c r="K19" s="56">
        <v>91</v>
      </c>
      <c r="L19" s="7">
        <v>22.7</v>
      </c>
      <c r="M19" s="60">
        <v>23.4</v>
      </c>
      <c r="N19" s="60">
        <v>23.6</v>
      </c>
      <c r="O19" s="60">
        <v>22.8</v>
      </c>
      <c r="P19" s="7">
        <v>92.4</v>
      </c>
      <c r="Q19" s="60">
        <v>22.5</v>
      </c>
      <c r="R19" s="48">
        <v>23.7</v>
      </c>
      <c r="S19" s="48">
        <v>23.9</v>
      </c>
      <c r="T19" s="50">
        <v>22.9</v>
      </c>
      <c r="U19" s="74">
        <v>92.9</v>
      </c>
      <c r="V19" s="48">
        <v>22.4</v>
      </c>
      <c r="W19" s="48">
        <v>23.4</v>
      </c>
      <c r="X19" s="82">
        <v>92.7</v>
      </c>
      <c r="Y19" s="50"/>
    </row>
    <row r="20" spans="1:25" ht="15">
      <c r="A20" s="3" t="s">
        <v>3</v>
      </c>
      <c r="B20" s="11">
        <v>3.6</v>
      </c>
      <c r="C20" s="11">
        <v>3.9</v>
      </c>
      <c r="D20" s="11">
        <v>4.2</v>
      </c>
      <c r="E20" s="11">
        <v>4.9</v>
      </c>
      <c r="F20" s="42">
        <v>16.7</v>
      </c>
      <c r="G20" s="11">
        <v>3.7</v>
      </c>
      <c r="H20" s="11">
        <v>3.7</v>
      </c>
      <c r="I20" s="11">
        <v>4</v>
      </c>
      <c r="J20" s="11">
        <v>5</v>
      </c>
      <c r="K20" s="56">
        <v>16.4</v>
      </c>
      <c r="L20" s="7">
        <v>3.5</v>
      </c>
      <c r="M20" s="7">
        <v>3.8</v>
      </c>
      <c r="N20" s="60">
        <v>3.9</v>
      </c>
      <c r="O20" s="60">
        <v>4.9</v>
      </c>
      <c r="P20" s="60">
        <v>16.2</v>
      </c>
      <c r="Q20" s="7">
        <v>3.5</v>
      </c>
      <c r="R20" s="48">
        <v>3.7</v>
      </c>
      <c r="S20" s="50">
        <v>3.9</v>
      </c>
      <c r="T20" s="50">
        <v>4.9</v>
      </c>
      <c r="U20" s="75">
        <v>16</v>
      </c>
      <c r="V20" s="48">
        <v>3.4</v>
      </c>
      <c r="W20" s="48">
        <v>3.6</v>
      </c>
      <c r="X20" s="82">
        <v>15.9</v>
      </c>
      <c r="Y20" s="50"/>
    </row>
    <row r="21" spans="1:25" ht="15">
      <c r="A21" s="3"/>
      <c r="B21" s="11"/>
      <c r="C21" s="12"/>
      <c r="D21" s="11"/>
      <c r="E21" s="11"/>
      <c r="F21" s="42"/>
      <c r="G21" s="11"/>
      <c r="H21" s="11"/>
      <c r="I21" s="12"/>
      <c r="J21" s="12"/>
      <c r="K21" s="45"/>
      <c r="L21" s="7"/>
      <c r="M21" s="7"/>
      <c r="N21" s="48"/>
      <c r="O21" s="48"/>
      <c r="P21" s="48"/>
      <c r="Q21" s="7"/>
      <c r="R21" s="48"/>
      <c r="S21" s="48"/>
      <c r="T21" s="48"/>
      <c r="U21" s="74"/>
      <c r="V21" s="48"/>
      <c r="W21" s="48"/>
      <c r="X21" s="82"/>
      <c r="Y21" s="48"/>
    </row>
    <row r="22" spans="1:25" ht="15">
      <c r="A22" s="10" t="s">
        <v>18</v>
      </c>
      <c r="B22" s="11">
        <v>52.9</v>
      </c>
      <c r="C22" s="11">
        <v>53</v>
      </c>
      <c r="D22" s="11">
        <v>53.7</v>
      </c>
      <c r="E22" s="11">
        <v>54.9</v>
      </c>
      <c r="F22" s="42">
        <v>214.6</v>
      </c>
      <c r="G22" s="11">
        <v>53.2</v>
      </c>
      <c r="H22" s="11">
        <v>53.3</v>
      </c>
      <c r="I22" s="11">
        <v>54.7</v>
      </c>
      <c r="J22" s="11">
        <v>55.9</v>
      </c>
      <c r="K22" s="56">
        <v>217.2</v>
      </c>
      <c r="L22" s="60">
        <v>53.4</v>
      </c>
      <c r="M22" s="60">
        <v>54.5</v>
      </c>
      <c r="N22" s="60">
        <v>55</v>
      </c>
      <c r="O22" s="60">
        <v>56.6</v>
      </c>
      <c r="P22" s="60">
        <v>219.5</v>
      </c>
      <c r="Q22" s="60">
        <v>53.6</v>
      </c>
      <c r="R22" s="50">
        <v>55.4</v>
      </c>
      <c r="S22" s="50">
        <v>55.8</v>
      </c>
      <c r="T22" s="50">
        <v>56.7</v>
      </c>
      <c r="U22" s="74">
        <v>221.5</v>
      </c>
      <c r="V22" s="48">
        <v>53.3</v>
      </c>
      <c r="W22" s="48">
        <v>54.9</v>
      </c>
      <c r="X22" s="82">
        <v>221.3</v>
      </c>
      <c r="Y22" s="50"/>
    </row>
    <row r="23" spans="1:25" ht="15">
      <c r="A23" s="3" t="s">
        <v>4</v>
      </c>
      <c r="B23" s="11">
        <v>67.4</v>
      </c>
      <c r="C23" s="11">
        <v>66.4</v>
      </c>
      <c r="D23" s="11">
        <v>67.4</v>
      </c>
      <c r="E23" s="11">
        <v>70.8</v>
      </c>
      <c r="F23" s="42">
        <v>272</v>
      </c>
      <c r="G23" s="11">
        <v>69</v>
      </c>
      <c r="H23" s="11">
        <v>69.3</v>
      </c>
      <c r="I23" s="11">
        <v>70.3</v>
      </c>
      <c r="J23" s="11">
        <v>71.2</v>
      </c>
      <c r="K23" s="56">
        <v>279.9</v>
      </c>
      <c r="L23" s="60">
        <v>69.6</v>
      </c>
      <c r="M23" s="60">
        <v>70.3</v>
      </c>
      <c r="N23" s="7">
        <v>71.8</v>
      </c>
      <c r="O23" s="7">
        <v>72.4</v>
      </c>
      <c r="P23" s="60">
        <v>284</v>
      </c>
      <c r="Q23" s="60">
        <v>71.8</v>
      </c>
      <c r="R23" s="50">
        <v>72.6</v>
      </c>
      <c r="S23" s="50">
        <v>72.6</v>
      </c>
      <c r="T23" s="50">
        <v>74.1</v>
      </c>
      <c r="U23" s="75">
        <v>291.1</v>
      </c>
      <c r="V23" s="50">
        <v>71.7</v>
      </c>
      <c r="W23" s="50">
        <v>72.4</v>
      </c>
      <c r="X23" s="82">
        <v>291.7</v>
      </c>
      <c r="Y23" s="50"/>
    </row>
    <row r="24" spans="1:25" ht="15">
      <c r="A24" s="3"/>
      <c r="B24" s="11"/>
      <c r="C24" s="12"/>
      <c r="D24" s="11"/>
      <c r="E24" s="12"/>
      <c r="F24" s="35"/>
      <c r="G24" s="12"/>
      <c r="H24" s="12"/>
      <c r="I24" s="12"/>
      <c r="J24" s="12"/>
      <c r="K24" s="45"/>
      <c r="L24" s="33"/>
      <c r="M24" s="59"/>
      <c r="N24" s="33"/>
      <c r="O24" s="33"/>
      <c r="P24" s="33"/>
      <c r="Q24" s="48"/>
      <c r="R24" s="48"/>
      <c r="S24" s="48"/>
      <c r="T24" s="48"/>
      <c r="U24" s="71"/>
      <c r="V24" s="33"/>
      <c r="W24" s="7"/>
      <c r="X24" s="79"/>
      <c r="Y24" s="48"/>
    </row>
    <row r="25" spans="1:25" ht="15">
      <c r="A25" s="8" t="s">
        <v>20</v>
      </c>
      <c r="B25" s="11" t="s">
        <v>30</v>
      </c>
      <c r="C25" s="12"/>
      <c r="D25" s="11"/>
      <c r="E25" s="12"/>
      <c r="F25" s="35"/>
      <c r="G25" s="12"/>
      <c r="H25" s="12"/>
      <c r="I25" s="12"/>
      <c r="J25" s="12"/>
      <c r="K25" s="46"/>
      <c r="L25" s="33"/>
      <c r="M25" s="59"/>
      <c r="N25" s="33"/>
      <c r="O25" s="33"/>
      <c r="P25" s="33"/>
      <c r="Q25" s="48"/>
      <c r="R25" s="48"/>
      <c r="S25" s="48"/>
      <c r="T25" s="48"/>
      <c r="U25" s="71"/>
      <c r="V25" s="33"/>
      <c r="W25" s="7"/>
      <c r="X25" s="79"/>
      <c r="Y25" s="48"/>
    </row>
    <row r="26" spans="1:25" ht="15">
      <c r="A26" s="10" t="s">
        <v>28</v>
      </c>
      <c r="B26" s="13">
        <v>134.81</v>
      </c>
      <c r="C26" s="13">
        <v>127.68</v>
      </c>
      <c r="D26" s="13">
        <v>113.26</v>
      </c>
      <c r="E26" s="13">
        <v>107.69</v>
      </c>
      <c r="F26" s="31">
        <f>AVERAGE(B26:E26)</f>
        <v>120.86</v>
      </c>
      <c r="G26" s="13">
        <v>122.96</v>
      </c>
      <c r="H26" s="13">
        <v>132.76</v>
      </c>
      <c r="I26" s="52">
        <v>112.46</v>
      </c>
      <c r="J26" s="52">
        <v>117.88</v>
      </c>
      <c r="K26" s="53">
        <v>121.52</v>
      </c>
      <c r="L26" s="58">
        <v>125.6</v>
      </c>
      <c r="M26" s="58">
        <v>116.72</v>
      </c>
      <c r="N26" s="58">
        <v>110.83</v>
      </c>
      <c r="O26" s="58">
        <v>115.32</v>
      </c>
      <c r="P26" s="58">
        <f aca="true" t="shared" si="0" ref="P26:P33">AVERAGE(L26:O26)</f>
        <v>117.11749999999999</v>
      </c>
      <c r="Q26" s="69">
        <v>125.27</v>
      </c>
      <c r="R26" s="85">
        <v>118.95</v>
      </c>
      <c r="S26" s="29">
        <v>107</v>
      </c>
      <c r="T26" s="29">
        <v>110</v>
      </c>
      <c r="U26" s="76">
        <v>115.5</v>
      </c>
      <c r="V26" s="29">
        <v>124</v>
      </c>
      <c r="W26" s="29">
        <v>122</v>
      </c>
      <c r="X26" s="82">
        <v>119</v>
      </c>
      <c r="Y26" s="29"/>
    </row>
    <row r="27" spans="1:25" ht="15">
      <c r="A27" s="10" t="s">
        <v>21</v>
      </c>
      <c r="B27" s="13">
        <v>155.83</v>
      </c>
      <c r="C27" s="13">
        <v>146.49</v>
      </c>
      <c r="D27" s="13">
        <v>140.66</v>
      </c>
      <c r="E27" s="13">
        <v>128.3</v>
      </c>
      <c r="F27" s="31">
        <f>AVERAGE(B27:E27)</f>
        <v>142.82</v>
      </c>
      <c r="G27" s="13">
        <v>129.56</v>
      </c>
      <c r="H27" s="13">
        <v>147.75</v>
      </c>
      <c r="I27" s="52">
        <v>148.12</v>
      </c>
      <c r="J27" s="52">
        <v>154.88</v>
      </c>
      <c r="K27" s="54">
        <v>145.08</v>
      </c>
      <c r="L27" s="58">
        <v>146.29</v>
      </c>
      <c r="M27" s="58">
        <v>143.05</v>
      </c>
      <c r="N27" s="58">
        <v>150.46</v>
      </c>
      <c r="O27" s="58">
        <v>147.9</v>
      </c>
      <c r="P27" s="68">
        <f t="shared" si="0"/>
        <v>146.925</v>
      </c>
      <c r="Q27" s="69">
        <v>140.76</v>
      </c>
      <c r="R27" s="85">
        <v>140.51</v>
      </c>
      <c r="S27" s="29">
        <v>143</v>
      </c>
      <c r="T27" s="29">
        <v>141</v>
      </c>
      <c r="U27" s="76">
        <v>141.5</v>
      </c>
      <c r="V27" s="29">
        <v>140</v>
      </c>
      <c r="W27" s="29">
        <v>145</v>
      </c>
      <c r="X27" s="82">
        <v>145</v>
      </c>
      <c r="Y27" s="29"/>
    </row>
    <row r="28" spans="1:25" ht="15">
      <c r="A28" s="10" t="s">
        <v>29</v>
      </c>
      <c r="B28" s="13">
        <v>73.5</v>
      </c>
      <c r="C28" s="13">
        <v>75.87</v>
      </c>
      <c r="D28" s="13">
        <v>73.16</v>
      </c>
      <c r="E28" s="13">
        <v>57.75</v>
      </c>
      <c r="F28" s="31">
        <f>AVERAGE(B28:E28)</f>
        <v>70.07</v>
      </c>
      <c r="G28" s="13">
        <v>62.63</v>
      </c>
      <c r="H28" s="13">
        <v>69.55</v>
      </c>
      <c r="I28" s="52">
        <v>69.78</v>
      </c>
      <c r="J28" s="52">
        <v>58.68</v>
      </c>
      <c r="K28" s="54">
        <v>65.16</v>
      </c>
      <c r="L28" s="58">
        <v>61.6</v>
      </c>
      <c r="M28" s="58">
        <v>61.32</v>
      </c>
      <c r="N28" s="58">
        <v>57.74</v>
      </c>
      <c r="O28" s="58">
        <v>49.07</v>
      </c>
      <c r="P28" s="68">
        <f t="shared" si="0"/>
        <v>57.4325</v>
      </c>
      <c r="Q28" s="69">
        <v>53.34</v>
      </c>
      <c r="R28" s="85">
        <v>58.3</v>
      </c>
      <c r="S28" s="29">
        <v>55</v>
      </c>
      <c r="T28" s="29">
        <v>48</v>
      </c>
      <c r="U28" s="76">
        <v>53.5</v>
      </c>
      <c r="V28" s="29">
        <v>52</v>
      </c>
      <c r="W28" s="29">
        <v>57</v>
      </c>
      <c r="X28" s="84">
        <v>55</v>
      </c>
      <c r="Y28" s="51"/>
    </row>
    <row r="29" spans="1:25" ht="15">
      <c r="A29" s="10" t="s">
        <v>40</v>
      </c>
      <c r="B29" s="13">
        <v>136.76</v>
      </c>
      <c r="C29" s="13">
        <v>139.35</v>
      </c>
      <c r="D29" s="13">
        <v>162.47</v>
      </c>
      <c r="E29" s="13">
        <v>142.71</v>
      </c>
      <c r="F29" s="31">
        <v>145.32</v>
      </c>
      <c r="G29" s="13">
        <v>142.34</v>
      </c>
      <c r="H29" s="13">
        <v>167.94</v>
      </c>
      <c r="I29" s="52">
        <v>172.4</v>
      </c>
      <c r="J29" s="52">
        <v>136.92</v>
      </c>
      <c r="K29" s="53">
        <v>154.9</v>
      </c>
      <c r="L29" s="58">
        <v>136.83</v>
      </c>
      <c r="M29" s="58">
        <v>154.86</v>
      </c>
      <c r="N29" s="58">
        <v>147.95</v>
      </c>
      <c r="O29" s="58">
        <v>134.3</v>
      </c>
      <c r="P29" s="68">
        <f t="shared" si="0"/>
        <v>143.485</v>
      </c>
      <c r="Q29" s="69">
        <v>136.23</v>
      </c>
      <c r="R29" s="85">
        <v>156.16</v>
      </c>
      <c r="S29" s="29">
        <v>155</v>
      </c>
      <c r="T29" s="29">
        <v>140</v>
      </c>
      <c r="U29" s="76">
        <v>147</v>
      </c>
      <c r="V29" s="29">
        <v>138</v>
      </c>
      <c r="W29" s="29">
        <v>155</v>
      </c>
      <c r="X29" s="82">
        <v>146</v>
      </c>
      <c r="Y29" s="29"/>
    </row>
    <row r="30" spans="1:25" ht="15">
      <c r="A30" s="10" t="s">
        <v>35</v>
      </c>
      <c r="B30" s="13">
        <v>44.63</v>
      </c>
      <c r="C30" s="13">
        <v>53.71</v>
      </c>
      <c r="D30" s="13">
        <v>49.26</v>
      </c>
      <c r="E30" s="13">
        <v>37.02</v>
      </c>
      <c r="F30" s="31">
        <f>AVERAGE(B30:E30)</f>
        <v>46.155</v>
      </c>
      <c r="G30" s="13">
        <v>49.73</v>
      </c>
      <c r="H30" s="13">
        <v>51.7</v>
      </c>
      <c r="I30" s="52">
        <v>55.59</v>
      </c>
      <c r="J30" s="52">
        <v>44.89</v>
      </c>
      <c r="K30" s="54">
        <v>50.48</v>
      </c>
      <c r="L30" s="58">
        <v>49.12</v>
      </c>
      <c r="M30" s="58">
        <v>47.91</v>
      </c>
      <c r="N30" s="58">
        <v>43.9</v>
      </c>
      <c r="O30" s="58">
        <v>42.77</v>
      </c>
      <c r="P30" s="68">
        <f t="shared" si="0"/>
        <v>45.925000000000004</v>
      </c>
      <c r="Q30" s="69">
        <v>40.67</v>
      </c>
      <c r="R30" s="85">
        <v>57.95</v>
      </c>
      <c r="S30" s="29">
        <v>55</v>
      </c>
      <c r="T30" s="29">
        <v>53</v>
      </c>
      <c r="U30" s="76">
        <v>51.5</v>
      </c>
      <c r="V30" s="29">
        <v>56</v>
      </c>
      <c r="W30" s="29">
        <v>61</v>
      </c>
      <c r="X30" s="84">
        <v>59</v>
      </c>
      <c r="Y30" s="51"/>
    </row>
    <row r="31" spans="1:25" ht="15">
      <c r="A31" s="10" t="s">
        <v>38</v>
      </c>
      <c r="B31" s="26">
        <v>84.6</v>
      </c>
      <c r="C31" s="26">
        <v>93</v>
      </c>
      <c r="D31" s="26">
        <v>81.7</v>
      </c>
      <c r="E31" s="26">
        <v>78</v>
      </c>
      <c r="F31" s="32">
        <v>84.3</v>
      </c>
      <c r="G31" s="26">
        <v>88.5</v>
      </c>
      <c r="H31" s="26">
        <v>104.7</v>
      </c>
      <c r="I31" s="63">
        <v>94.9</v>
      </c>
      <c r="J31" s="63">
        <v>86.1</v>
      </c>
      <c r="K31" s="64">
        <v>93.5</v>
      </c>
      <c r="L31" s="65">
        <v>95.7</v>
      </c>
      <c r="M31" s="65">
        <v>115.1</v>
      </c>
      <c r="N31" s="65">
        <v>93.7</v>
      </c>
      <c r="O31" s="69">
        <v>86.7</v>
      </c>
      <c r="P31" s="68">
        <f t="shared" si="0"/>
        <v>97.8</v>
      </c>
      <c r="Q31" s="65">
        <v>94</v>
      </c>
      <c r="R31" s="85">
        <v>97.7</v>
      </c>
      <c r="S31" s="29">
        <v>83</v>
      </c>
      <c r="T31" s="29">
        <v>78</v>
      </c>
      <c r="U31" s="76">
        <v>88</v>
      </c>
      <c r="V31" s="29">
        <v>92</v>
      </c>
      <c r="W31" s="29">
        <v>103</v>
      </c>
      <c r="X31" s="84">
        <v>94</v>
      </c>
      <c r="Y31" s="29"/>
    </row>
    <row r="32" spans="1:25" ht="15">
      <c r="A32" s="10" t="s">
        <v>39</v>
      </c>
      <c r="B32" s="26">
        <v>114.7</v>
      </c>
      <c r="C32" s="26">
        <v>116.5</v>
      </c>
      <c r="D32" s="26">
        <v>120.7</v>
      </c>
      <c r="E32" s="26">
        <v>116.6</v>
      </c>
      <c r="F32" s="32">
        <v>117.1</v>
      </c>
      <c r="G32" s="26">
        <v>100.4</v>
      </c>
      <c r="H32" s="26">
        <v>99.1</v>
      </c>
      <c r="I32" s="63">
        <v>96.9</v>
      </c>
      <c r="J32" s="63">
        <v>88</v>
      </c>
      <c r="K32" s="64">
        <v>96.1</v>
      </c>
      <c r="L32" s="65">
        <v>79.4</v>
      </c>
      <c r="M32" s="65">
        <v>79.6</v>
      </c>
      <c r="N32" s="65">
        <v>80.4</v>
      </c>
      <c r="O32" s="69">
        <v>81.4</v>
      </c>
      <c r="P32" s="68">
        <f t="shared" si="0"/>
        <v>80.2</v>
      </c>
      <c r="Q32" s="69">
        <v>82.8</v>
      </c>
      <c r="R32" s="85">
        <v>85.5</v>
      </c>
      <c r="S32" s="29">
        <v>89</v>
      </c>
      <c r="T32" s="29">
        <v>93</v>
      </c>
      <c r="U32" s="76">
        <v>87.5</v>
      </c>
      <c r="V32" s="29">
        <v>86</v>
      </c>
      <c r="W32" s="29">
        <v>88</v>
      </c>
      <c r="X32" s="84">
        <v>90</v>
      </c>
      <c r="Y32" s="51"/>
    </row>
    <row r="33" spans="1:25" ht="15">
      <c r="A33" s="3" t="s">
        <v>5</v>
      </c>
      <c r="B33" s="26">
        <v>121.5</v>
      </c>
      <c r="C33" s="26">
        <v>67.9</v>
      </c>
      <c r="D33" s="26">
        <v>71.6</v>
      </c>
      <c r="E33" s="26">
        <v>81.7</v>
      </c>
      <c r="F33" s="32">
        <v>85.7</v>
      </c>
      <c r="G33" s="26">
        <v>80</v>
      </c>
      <c r="H33" s="26">
        <v>74.7</v>
      </c>
      <c r="I33" s="63">
        <v>102.1</v>
      </c>
      <c r="J33" s="63">
        <v>147</v>
      </c>
      <c r="K33" s="64">
        <v>100.9</v>
      </c>
      <c r="L33" s="65">
        <v>179.6</v>
      </c>
      <c r="M33" s="65">
        <v>124.4</v>
      </c>
      <c r="N33" s="65">
        <v>120.8</v>
      </c>
      <c r="O33" s="69">
        <v>125.6</v>
      </c>
      <c r="P33" s="68">
        <f t="shared" si="0"/>
        <v>137.6</v>
      </c>
      <c r="Q33" s="69">
        <v>107.3</v>
      </c>
      <c r="R33" s="85">
        <v>69.7</v>
      </c>
      <c r="S33" s="29">
        <v>75</v>
      </c>
      <c r="T33" s="29">
        <v>90</v>
      </c>
      <c r="U33" s="76">
        <v>85.5</v>
      </c>
      <c r="V33" s="29">
        <v>95</v>
      </c>
      <c r="W33" s="29">
        <v>85</v>
      </c>
      <c r="X33" s="84">
        <v>100</v>
      </c>
      <c r="Y33" s="29"/>
    </row>
    <row r="34" spans="1:25" ht="15">
      <c r="A34" s="14" t="s">
        <v>6</v>
      </c>
      <c r="B34" s="11"/>
      <c r="C34" s="12"/>
      <c r="D34" s="11"/>
      <c r="E34" s="12"/>
      <c r="F34" s="35"/>
      <c r="G34" s="12"/>
      <c r="H34" s="12"/>
      <c r="I34" s="12"/>
      <c r="J34" s="12"/>
      <c r="K34" s="45"/>
      <c r="L34" s="33"/>
      <c r="M34" s="59"/>
      <c r="N34" s="33"/>
      <c r="O34" s="33"/>
      <c r="P34" s="33"/>
      <c r="Q34" s="29"/>
      <c r="R34" s="29"/>
      <c r="S34" s="29"/>
      <c r="T34" s="29"/>
      <c r="U34" s="76"/>
      <c r="V34" s="33"/>
      <c r="W34" s="7"/>
      <c r="X34" s="79"/>
      <c r="Y34" s="29"/>
    </row>
    <row r="35" spans="1:25" ht="15">
      <c r="A35" s="8" t="s">
        <v>37</v>
      </c>
      <c r="B35" s="11"/>
      <c r="C35" s="12"/>
      <c r="D35" s="11"/>
      <c r="E35" s="12"/>
      <c r="F35" s="35"/>
      <c r="G35" s="12"/>
      <c r="H35" s="12"/>
      <c r="I35" s="12"/>
      <c r="J35" s="12"/>
      <c r="K35" s="45"/>
      <c r="L35" s="33"/>
      <c r="M35" s="59"/>
      <c r="N35" s="33"/>
      <c r="O35" s="33"/>
      <c r="P35" s="33"/>
      <c r="Q35" s="29"/>
      <c r="R35" s="29"/>
      <c r="S35" s="29"/>
      <c r="T35" s="29"/>
      <c r="U35" s="76"/>
      <c r="V35" s="33"/>
      <c r="W35" s="7"/>
      <c r="X35" s="79"/>
      <c r="Y35" s="29"/>
    </row>
    <row r="36" spans="1:25" ht="15">
      <c r="A36" s="3" t="s">
        <v>7</v>
      </c>
      <c r="B36" s="2">
        <v>535</v>
      </c>
      <c r="C36" s="2">
        <v>621</v>
      </c>
      <c r="D36" s="2">
        <v>660</v>
      </c>
      <c r="E36" s="2">
        <v>740</v>
      </c>
      <c r="F36" s="20">
        <v>2557</v>
      </c>
      <c r="G36" s="2">
        <v>653</v>
      </c>
      <c r="H36" s="2">
        <v>680</v>
      </c>
      <c r="I36" s="2">
        <v>746</v>
      </c>
      <c r="J36" s="2">
        <v>781</v>
      </c>
      <c r="K36" s="55">
        <v>2859</v>
      </c>
      <c r="L36" s="66">
        <v>731</v>
      </c>
      <c r="M36" s="66">
        <v>801</v>
      </c>
      <c r="N36" s="66">
        <v>828</v>
      </c>
      <c r="O36" s="66">
        <v>800</v>
      </c>
      <c r="P36" s="66">
        <v>3161</v>
      </c>
      <c r="Q36" s="85">
        <v>696</v>
      </c>
      <c r="R36" s="29">
        <v>790</v>
      </c>
      <c r="S36" s="29">
        <v>835</v>
      </c>
      <c r="T36" s="29">
        <v>830</v>
      </c>
      <c r="U36" s="76">
        <f aca="true" t="shared" si="1" ref="U36:U43">SUM(Q36:T36)</f>
        <v>3151</v>
      </c>
      <c r="V36" s="29">
        <v>725</v>
      </c>
      <c r="W36" s="29">
        <v>825</v>
      </c>
      <c r="X36" s="82">
        <v>3245</v>
      </c>
      <c r="Y36" s="29"/>
    </row>
    <row r="37" spans="1:25" ht="15">
      <c r="A37" s="3" t="s">
        <v>8</v>
      </c>
      <c r="B37" s="2">
        <v>792</v>
      </c>
      <c r="C37" s="2">
        <v>831</v>
      </c>
      <c r="D37" s="2">
        <v>751</v>
      </c>
      <c r="E37" s="2">
        <v>638</v>
      </c>
      <c r="F37" s="20">
        <f>SUM(B37:E37)</f>
        <v>3012</v>
      </c>
      <c r="G37" s="2">
        <v>700</v>
      </c>
      <c r="H37" s="2">
        <v>812</v>
      </c>
      <c r="I37" s="2">
        <v>814</v>
      </c>
      <c r="J37" s="2">
        <v>668</v>
      </c>
      <c r="K37" s="55">
        <v>2993</v>
      </c>
      <c r="L37" s="66">
        <v>721</v>
      </c>
      <c r="M37" s="66">
        <v>805</v>
      </c>
      <c r="N37" s="66">
        <v>807</v>
      </c>
      <c r="O37" s="66">
        <v>664</v>
      </c>
      <c r="P37" s="66">
        <v>2998</v>
      </c>
      <c r="Q37" s="85">
        <v>738</v>
      </c>
      <c r="R37" s="29">
        <v>840</v>
      </c>
      <c r="S37" s="29">
        <v>795</v>
      </c>
      <c r="T37" s="29">
        <v>675</v>
      </c>
      <c r="U37" s="76">
        <f t="shared" si="1"/>
        <v>3048</v>
      </c>
      <c r="V37" s="29">
        <v>715</v>
      </c>
      <c r="W37" s="29">
        <v>800</v>
      </c>
      <c r="X37" s="82">
        <v>2960</v>
      </c>
      <c r="Y37" s="29"/>
    </row>
    <row r="38" spans="1:25" ht="15">
      <c r="A38" s="10" t="s">
        <v>22</v>
      </c>
      <c r="B38" s="2">
        <v>68</v>
      </c>
      <c r="C38" s="2">
        <v>55</v>
      </c>
      <c r="D38" s="2">
        <v>41</v>
      </c>
      <c r="E38" s="2">
        <v>52</v>
      </c>
      <c r="F38" s="20">
        <f>SUM(B38:E38)</f>
        <v>216</v>
      </c>
      <c r="G38" s="2">
        <v>80</v>
      </c>
      <c r="H38" s="2">
        <v>58</v>
      </c>
      <c r="I38" s="2">
        <v>57</v>
      </c>
      <c r="J38" s="2">
        <v>57</v>
      </c>
      <c r="K38" s="55">
        <f>SUM(G38:J38)</f>
        <v>252</v>
      </c>
      <c r="L38" s="66">
        <v>80</v>
      </c>
      <c r="M38" s="66">
        <v>66</v>
      </c>
      <c r="N38" s="66">
        <v>70</v>
      </c>
      <c r="O38" s="66">
        <v>57</v>
      </c>
      <c r="P38" s="66">
        <f aca="true" t="shared" si="2" ref="P38:P43">SUM(L38:O38)</f>
        <v>273</v>
      </c>
      <c r="Q38" s="85">
        <v>80</v>
      </c>
      <c r="R38" s="29">
        <v>74</v>
      </c>
      <c r="S38" s="29">
        <v>62</v>
      </c>
      <c r="T38" s="29">
        <v>55</v>
      </c>
      <c r="U38" s="76">
        <f t="shared" si="1"/>
        <v>271</v>
      </c>
      <c r="V38" s="29">
        <v>80</v>
      </c>
      <c r="W38" s="29">
        <v>65</v>
      </c>
      <c r="X38" s="82">
        <v>271</v>
      </c>
      <c r="Y38" s="29"/>
    </row>
    <row r="39" spans="1:25" ht="15">
      <c r="A39" s="3" t="s">
        <v>9</v>
      </c>
      <c r="B39" s="2">
        <v>1229</v>
      </c>
      <c r="C39" s="2">
        <v>1317</v>
      </c>
      <c r="D39" s="2">
        <v>1235</v>
      </c>
      <c r="E39" s="2">
        <v>1457</v>
      </c>
      <c r="F39" s="20">
        <v>5239</v>
      </c>
      <c r="G39" s="2">
        <v>1432</v>
      </c>
      <c r="H39" s="2">
        <v>1426</v>
      </c>
      <c r="I39" s="2">
        <v>1230</v>
      </c>
      <c r="J39" s="2">
        <v>1544</v>
      </c>
      <c r="K39" s="55">
        <v>5632</v>
      </c>
      <c r="L39" s="66">
        <v>1516</v>
      </c>
      <c r="M39" s="66">
        <v>1520</v>
      </c>
      <c r="N39" s="66">
        <v>1298</v>
      </c>
      <c r="O39" s="66">
        <v>1542</v>
      </c>
      <c r="P39" s="66">
        <f t="shared" si="2"/>
        <v>5876</v>
      </c>
      <c r="Q39" s="85">
        <v>1446</v>
      </c>
      <c r="R39" s="29">
        <v>1520</v>
      </c>
      <c r="S39" s="29">
        <v>1545</v>
      </c>
      <c r="T39" s="29">
        <v>1930</v>
      </c>
      <c r="U39" s="76">
        <f t="shared" si="1"/>
        <v>6441</v>
      </c>
      <c r="V39" s="29">
        <v>1725</v>
      </c>
      <c r="W39" s="29">
        <v>1650</v>
      </c>
      <c r="X39" s="82">
        <v>6945</v>
      </c>
      <c r="Y39" s="29"/>
    </row>
    <row r="40" spans="1:25" ht="15">
      <c r="A40" s="3" t="s">
        <v>10</v>
      </c>
      <c r="B40" s="2">
        <v>293</v>
      </c>
      <c r="C40" s="2">
        <v>257</v>
      </c>
      <c r="D40" s="2">
        <v>266</v>
      </c>
      <c r="E40" s="2">
        <v>275</v>
      </c>
      <c r="F40" s="20">
        <f>SUM(B40:E40)</f>
        <v>1091</v>
      </c>
      <c r="G40" s="2">
        <v>264</v>
      </c>
      <c r="H40" s="2">
        <v>281</v>
      </c>
      <c r="I40" s="2">
        <v>283</v>
      </c>
      <c r="J40" s="2">
        <v>287</v>
      </c>
      <c r="K40" s="55">
        <v>1116</v>
      </c>
      <c r="L40" s="66">
        <v>279</v>
      </c>
      <c r="M40" s="66">
        <v>270</v>
      </c>
      <c r="N40" s="66">
        <v>245</v>
      </c>
      <c r="O40" s="66">
        <v>248</v>
      </c>
      <c r="P40" s="66">
        <f t="shared" si="2"/>
        <v>1042</v>
      </c>
      <c r="Q40" s="85">
        <v>259</v>
      </c>
      <c r="R40" s="29">
        <v>230</v>
      </c>
      <c r="S40" s="29">
        <v>235</v>
      </c>
      <c r="T40" s="29">
        <v>250</v>
      </c>
      <c r="U40" s="76">
        <f t="shared" si="1"/>
        <v>974</v>
      </c>
      <c r="V40" s="29">
        <v>245</v>
      </c>
      <c r="W40" s="29">
        <v>225</v>
      </c>
      <c r="X40" s="82">
        <v>935</v>
      </c>
      <c r="Y40" s="29"/>
    </row>
    <row r="41" spans="1:25" ht="15">
      <c r="A41" s="3" t="s">
        <v>11</v>
      </c>
      <c r="B41" s="2">
        <v>1585</v>
      </c>
      <c r="C41" s="2">
        <v>1605</v>
      </c>
      <c r="D41" s="2">
        <v>1734</v>
      </c>
      <c r="E41" s="2">
        <v>1721</v>
      </c>
      <c r="F41" s="20">
        <v>6645</v>
      </c>
      <c r="G41" s="2">
        <v>1720</v>
      </c>
      <c r="H41" s="2">
        <v>1622</v>
      </c>
      <c r="I41" s="2">
        <v>1659</v>
      </c>
      <c r="J41" s="2">
        <v>1785</v>
      </c>
      <c r="K41" s="55">
        <f>SUM(G41:J41)</f>
        <v>6786</v>
      </c>
      <c r="L41" s="66">
        <v>1709</v>
      </c>
      <c r="M41" s="66">
        <v>1704</v>
      </c>
      <c r="N41" s="66">
        <v>1785</v>
      </c>
      <c r="O41" s="66">
        <v>1871</v>
      </c>
      <c r="P41" s="66">
        <f t="shared" si="2"/>
        <v>7069</v>
      </c>
      <c r="Q41" s="85">
        <v>1722</v>
      </c>
      <c r="R41" s="29">
        <v>1740</v>
      </c>
      <c r="S41" s="29">
        <v>1830</v>
      </c>
      <c r="T41" s="29">
        <v>1845</v>
      </c>
      <c r="U41" s="76">
        <f t="shared" si="1"/>
        <v>7137</v>
      </c>
      <c r="V41" s="29">
        <v>1780</v>
      </c>
      <c r="W41" s="29">
        <v>1785</v>
      </c>
      <c r="X41" s="82">
        <v>7250</v>
      </c>
      <c r="Y41" s="29"/>
    </row>
    <row r="42" spans="1:25" ht="15">
      <c r="A42" s="7" t="s">
        <v>12</v>
      </c>
      <c r="B42" s="2">
        <v>116</v>
      </c>
      <c r="C42" s="2">
        <v>141</v>
      </c>
      <c r="D42" s="2">
        <v>160</v>
      </c>
      <c r="E42" s="2">
        <v>153</v>
      </c>
      <c r="F42" s="20">
        <v>569</v>
      </c>
      <c r="G42" s="2">
        <v>133</v>
      </c>
      <c r="H42" s="2">
        <v>148</v>
      </c>
      <c r="I42" s="2">
        <v>168</v>
      </c>
      <c r="J42" s="2">
        <v>173</v>
      </c>
      <c r="K42" s="55">
        <f>SUM(G42:J42)</f>
        <v>622</v>
      </c>
      <c r="L42" s="66">
        <v>153</v>
      </c>
      <c r="M42" s="66">
        <v>147</v>
      </c>
      <c r="N42" s="66">
        <v>141</v>
      </c>
      <c r="O42" s="66">
        <v>170</v>
      </c>
      <c r="P42" s="66">
        <f t="shared" si="2"/>
        <v>611</v>
      </c>
      <c r="Q42" s="85">
        <v>147</v>
      </c>
      <c r="R42" s="29">
        <v>165</v>
      </c>
      <c r="S42" s="29">
        <v>155</v>
      </c>
      <c r="T42" s="29">
        <v>160</v>
      </c>
      <c r="U42" s="76">
        <f t="shared" si="1"/>
        <v>627</v>
      </c>
      <c r="V42" s="29">
        <v>150</v>
      </c>
      <c r="W42" s="29">
        <v>160</v>
      </c>
      <c r="X42" s="82">
        <v>630</v>
      </c>
      <c r="Y42" s="29"/>
    </row>
    <row r="43" spans="1:24" ht="15.75" thickBot="1">
      <c r="A43" s="21" t="s">
        <v>27</v>
      </c>
      <c r="B43" s="25">
        <v>1468</v>
      </c>
      <c r="C43" s="25">
        <v>1406</v>
      </c>
      <c r="D43" s="25">
        <v>1371</v>
      </c>
      <c r="E43" s="25">
        <v>1413</v>
      </c>
      <c r="F43" s="25">
        <v>5657</v>
      </c>
      <c r="G43" s="25">
        <v>1449</v>
      </c>
      <c r="H43" s="25">
        <v>1458</v>
      </c>
      <c r="I43" s="25">
        <v>1296</v>
      </c>
      <c r="J43" s="25">
        <v>1394</v>
      </c>
      <c r="K43" s="57">
        <v>5597</v>
      </c>
      <c r="L43" s="67">
        <v>1357</v>
      </c>
      <c r="M43" s="67">
        <v>1349</v>
      </c>
      <c r="N43" s="67">
        <v>1258</v>
      </c>
      <c r="O43" s="67">
        <v>1286</v>
      </c>
      <c r="P43" s="70">
        <f t="shared" si="2"/>
        <v>5250</v>
      </c>
      <c r="Q43" s="86">
        <v>1339</v>
      </c>
      <c r="R43" s="62">
        <v>1350</v>
      </c>
      <c r="S43" s="62">
        <v>1280</v>
      </c>
      <c r="T43" s="62">
        <v>1280</v>
      </c>
      <c r="U43" s="77">
        <f t="shared" si="1"/>
        <v>5249</v>
      </c>
      <c r="V43" s="62">
        <v>1345</v>
      </c>
      <c r="W43" s="62">
        <v>1345</v>
      </c>
      <c r="X43" s="80">
        <v>5240</v>
      </c>
    </row>
    <row r="44" ht="15">
      <c r="A44" s="16" t="s">
        <v>34</v>
      </c>
    </row>
    <row r="45" ht="15">
      <c r="A45" s="17" t="s">
        <v>33</v>
      </c>
    </row>
    <row r="46" ht="15">
      <c r="A46" s="18" t="s">
        <v>25</v>
      </c>
    </row>
    <row r="47" ht="15">
      <c r="A47" s="19" t="s">
        <v>36</v>
      </c>
    </row>
    <row r="48" ht="15">
      <c r="A48" s="22" t="s">
        <v>41</v>
      </c>
    </row>
  </sheetData>
  <sheetProtection/>
  <printOptions horizontalCentered="1"/>
  <pageMargins left="0.25" right="0.25" top="0.5" bottom="0.5" header="0.3" footer="0.3"/>
  <pageSetup fitToWidth="2"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2014-03-11T15:44:51Z</cp:lastPrinted>
  <dcterms:created xsi:type="dcterms:W3CDTF">1998-11-17T17:16:12Z</dcterms:created>
  <dcterms:modified xsi:type="dcterms:W3CDTF">2019-07-17T09:59:24Z</dcterms:modified>
  <cp:category/>
  <cp:version/>
  <cp:contentType/>
  <cp:contentStatus/>
</cp:coreProperties>
</file>